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maisonneuveqcca-my.sharepoint.com/personal/btardif_cmaisonneuve_qc_ca/Documents/BenCours/H26-SN3-(Benjamin)/H26-SN3-(laboratoires)/H26-L2-CordeVibrante/"/>
    </mc:Choice>
  </mc:AlternateContent>
  <xr:revisionPtr revIDLastSave="1632" documentId="13_ncr:1_{1FFD11CC-51F8-4BBC-8E51-5B11DAD4ED4B}" xr6:coauthVersionLast="47" xr6:coauthVersionMax="47" xr10:uidLastSave="{A450FDEC-804B-4283-BD68-B415353A27B1}"/>
  <bookViews>
    <workbookView xWindow="-120" yWindow="-120" windowWidth="29040" windowHeight="15840" tabRatio="481" xr2:uid="{00000000-000D-0000-FFFF-FFFF00000000}"/>
  </bookViews>
  <sheets>
    <sheet name="TemplateCordeVibrante" sheetId="3" r:id="rId1"/>
    <sheet name="PourLeProf" sheetId="6" r:id="rId2"/>
    <sheet name="CalculsIncertitudes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C8" i="6"/>
  <c r="D2" i="6" l="1"/>
  <c r="E7" i="6"/>
  <c r="E8" i="6"/>
  <c r="E9" i="6"/>
  <c r="J9" i="6" s="1"/>
  <c r="E10" i="6"/>
  <c r="J10" i="6" s="1"/>
  <c r="E11" i="6"/>
  <c r="J11" i="6" s="1"/>
  <c r="E12" i="6"/>
  <c r="J12" i="6" s="1"/>
  <c r="E13" i="6"/>
  <c r="E14" i="6"/>
  <c r="E15" i="6"/>
  <c r="E6" i="6"/>
  <c r="D7" i="6"/>
  <c r="D8" i="6"/>
  <c r="D9" i="6"/>
  <c r="D10" i="6"/>
  <c r="D11" i="6"/>
  <c r="D12" i="6"/>
  <c r="D13" i="6"/>
  <c r="D15" i="6"/>
  <c r="D6" i="6"/>
  <c r="C7" i="6"/>
  <c r="C9" i="6"/>
  <c r="C10" i="6"/>
  <c r="C11" i="6"/>
  <c r="C12" i="6"/>
  <c r="C13" i="6"/>
  <c r="C14" i="6"/>
  <c r="C15" i="6"/>
  <c r="C6" i="6"/>
  <c r="B7" i="6"/>
  <c r="B8" i="6"/>
  <c r="I8" i="6" s="1"/>
  <c r="B9" i="6"/>
  <c r="B10" i="6"/>
  <c r="B11" i="6"/>
  <c r="B12" i="6"/>
  <c r="B13" i="6"/>
  <c r="B14" i="6"/>
  <c r="B15" i="6"/>
  <c r="B6" i="6"/>
  <c r="B8" i="4"/>
  <c r="I11" i="6" l="1"/>
  <c r="J8" i="6"/>
  <c r="J7" i="6"/>
  <c r="J13" i="6"/>
  <c r="I14" i="6"/>
  <c r="I13" i="6"/>
  <c r="I15" i="6"/>
  <c r="I12" i="6"/>
  <c r="I10" i="6"/>
  <c r="I6" i="6"/>
  <c r="I9" i="6"/>
  <c r="I7" i="6"/>
  <c r="J15" i="6"/>
  <c r="J6" i="6"/>
  <c r="J14" i="6"/>
  <c r="M8" i="4"/>
  <c r="E10" i="4"/>
  <c r="D11" i="4"/>
  <c r="D8" i="4"/>
  <c r="B9" i="4"/>
  <c r="B10" i="4"/>
  <c r="M10" i="4" s="1"/>
  <c r="B11" i="4"/>
  <c r="B12" i="4"/>
  <c r="M12" i="4" s="1"/>
  <c r="B13" i="4"/>
  <c r="B14" i="4"/>
  <c r="B15" i="4"/>
  <c r="B16" i="4"/>
  <c r="B17" i="4"/>
  <c r="C8" i="4"/>
  <c r="E9" i="4"/>
  <c r="E11" i="4"/>
  <c r="E12" i="4"/>
  <c r="E13" i="4"/>
  <c r="E14" i="4"/>
  <c r="E15" i="4"/>
  <c r="E16" i="4"/>
  <c r="E17" i="4"/>
  <c r="E8" i="4"/>
  <c r="D9" i="4"/>
  <c r="D10" i="4"/>
  <c r="D12" i="4"/>
  <c r="D13" i="4"/>
  <c r="D14" i="4"/>
  <c r="D15" i="4"/>
  <c r="D16" i="4"/>
  <c r="D17" i="4"/>
  <c r="B5" i="4" l="1"/>
  <c r="M15" i="4"/>
  <c r="N15" i="4"/>
  <c r="M13" i="4"/>
  <c r="N13" i="4"/>
  <c r="M16" i="4"/>
  <c r="N16" i="4"/>
  <c r="N14" i="4"/>
  <c r="M14" i="4"/>
  <c r="M17" i="4"/>
  <c r="N17" i="4"/>
  <c r="D5" i="4"/>
  <c r="C17" i="4"/>
  <c r="C12" i="4"/>
  <c r="C16" i="4"/>
  <c r="C15" i="4"/>
  <c r="C14" i="4"/>
  <c r="C13" i="4"/>
  <c r="C11" i="4"/>
  <c r="C10" i="4"/>
  <c r="C9" i="4"/>
  <c r="N12" i="4"/>
  <c r="N8" i="4" l="1"/>
  <c r="M11" i="4" l="1"/>
  <c r="M9" i="4" l="1"/>
  <c r="M5" i="4" s="1"/>
  <c r="N9" i="4"/>
  <c r="N10" i="4" l="1"/>
  <c r="N11" i="4"/>
  <c r="N5" i="4" l="1"/>
  <c r="B2" i="4" s="1"/>
  <c r="O8" i="4" s="1"/>
  <c r="F17" i="4" l="1"/>
  <c r="J17" i="4" s="1"/>
  <c r="F8" i="4"/>
  <c r="J8" i="4" s="1"/>
  <c r="F10" i="4"/>
  <c r="G10" i="4" s="1"/>
  <c r="F14" i="4"/>
  <c r="G14" i="4" s="1"/>
  <c r="F11" i="4"/>
  <c r="H11" i="4" s="1"/>
  <c r="F16" i="4"/>
  <c r="H16" i="4" s="1"/>
  <c r="F13" i="4"/>
  <c r="G13" i="4" s="1"/>
  <c r="F9" i="4"/>
  <c r="I9" i="4" s="1"/>
  <c r="F15" i="4"/>
  <c r="H15" i="4" s="1"/>
  <c r="F12" i="4"/>
  <c r="J12" i="4" s="1"/>
  <c r="O13" i="4"/>
  <c r="O9" i="4"/>
  <c r="O17" i="4"/>
  <c r="O14" i="4"/>
  <c r="O12" i="4"/>
  <c r="O16" i="4"/>
  <c r="O11" i="4"/>
  <c r="O10" i="4"/>
  <c r="O15" i="4"/>
  <c r="J10" i="4"/>
  <c r="I10" i="4"/>
  <c r="H10" i="4"/>
  <c r="O5" i="4" l="1"/>
  <c r="I14" i="4"/>
  <c r="G17" i="4"/>
  <c r="H17" i="4"/>
  <c r="I17" i="4"/>
  <c r="G11" i="4"/>
  <c r="I11" i="4"/>
  <c r="J11" i="4"/>
  <c r="H8" i="4"/>
  <c r="H5" i="4" s="1"/>
  <c r="I8" i="4"/>
  <c r="G8" i="4"/>
  <c r="F5" i="4"/>
  <c r="I13" i="4"/>
  <c r="J13" i="4"/>
  <c r="H13" i="4"/>
  <c r="I16" i="4"/>
  <c r="H14" i="4"/>
  <c r="G12" i="4"/>
  <c r="I12" i="4"/>
  <c r="H9" i="4"/>
  <c r="J9" i="4"/>
  <c r="J15" i="4"/>
  <c r="G15" i="4"/>
  <c r="J16" i="4"/>
  <c r="G9" i="4"/>
  <c r="I15" i="4"/>
  <c r="H12" i="4"/>
  <c r="G16" i="4"/>
  <c r="J14" i="4"/>
  <c r="J5" i="4" l="1"/>
  <c r="G5" i="4"/>
  <c r="I5" i="4"/>
  <c r="B3" i="4" l="1"/>
  <c r="E2" i="4" s="1"/>
  <c r="O7" i="3" l="1"/>
  <c r="O6" i="3"/>
  <c r="F2" i="4"/>
  <c r="E3" i="4"/>
  <c r="M7" i="3" s="1"/>
  <c r="M6" i="3"/>
  <c r="F3" i="4"/>
</calcChain>
</file>

<file path=xl/sharedStrings.xml><?xml version="1.0" encoding="utf-8"?>
<sst xmlns="http://schemas.openxmlformats.org/spreadsheetml/2006/main" count="70" uniqueCount="50">
  <si>
    <t xml:space="preserve">a = </t>
  </si>
  <si>
    <t>±</t>
  </si>
  <si>
    <t xml:space="preserve">b = </t>
  </si>
  <si>
    <t>X</t>
  </si>
  <si>
    <t>Y</t>
  </si>
  <si>
    <t xml:space="preserve">pente = </t>
  </si>
  <si>
    <t xml:space="preserve">D = </t>
  </si>
  <si>
    <t>somme</t>
  </si>
  <si>
    <t>x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</si>
  <si>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x</t>
    </r>
  </si>
  <si>
    <t>y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</si>
  <si>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y</t>
    </r>
  </si>
  <si>
    <t>W</t>
  </si>
  <si>
    <t>Wx</t>
  </si>
  <si>
    <t>wy</t>
  </si>
  <si>
    <t>wx^2</t>
  </si>
  <si>
    <t>wxy</t>
  </si>
  <si>
    <t>x^2</t>
  </si>
  <si>
    <t>xy</t>
  </si>
  <si>
    <t>(y-(mx+b))^2</t>
  </si>
  <si>
    <t>paramètres de la droite de régression</t>
  </si>
  <si>
    <r>
      <rPr>
        <i/>
        <sz val="12"/>
        <color theme="1"/>
        <rFont val="Century Schoolbook"/>
        <family val="1"/>
      </rPr>
      <t>Y</t>
    </r>
    <r>
      <rPr>
        <sz val="12"/>
        <color theme="1"/>
        <rFont val="Century Schoolbook"/>
        <family val="1"/>
      </rPr>
      <t xml:space="preserve"> </t>
    </r>
    <r>
      <rPr>
        <sz val="12"/>
        <color theme="1"/>
        <rFont val="Symbol"/>
        <family val="1"/>
        <charset val="2"/>
      </rPr>
      <t>=</t>
    </r>
    <r>
      <rPr>
        <sz val="12"/>
        <color theme="1"/>
        <rFont val="Century Schoolbook"/>
        <family val="1"/>
      </rPr>
      <t xml:space="preserve"> </t>
    </r>
    <r>
      <rPr>
        <i/>
        <sz val="12"/>
        <color theme="1"/>
        <rFont val="Century Schoolbook"/>
        <family val="1"/>
      </rPr>
      <t>MX</t>
    </r>
    <r>
      <rPr>
        <sz val="12"/>
        <color theme="1"/>
        <rFont val="Century Schoolbook"/>
        <family val="1"/>
      </rPr>
      <t xml:space="preserve"> + </t>
    </r>
    <r>
      <rPr>
        <i/>
        <sz val="12"/>
        <color theme="1"/>
        <rFont val="Century Schoolbook"/>
        <family val="1"/>
      </rPr>
      <t>B</t>
    </r>
  </si>
  <si>
    <r>
      <rPr>
        <i/>
        <sz val="12"/>
        <color theme="1"/>
        <rFont val="Century Schoolbook"/>
        <family val="1"/>
      </rPr>
      <t>M</t>
    </r>
    <r>
      <rPr>
        <sz val="12"/>
        <color theme="1"/>
        <rFont val="Century Schoolbook"/>
        <family val="1"/>
      </rPr>
      <t xml:space="preserve"> </t>
    </r>
    <r>
      <rPr>
        <sz val="12"/>
        <color theme="1"/>
        <rFont val="Symbol"/>
        <family val="1"/>
        <charset val="2"/>
      </rPr>
      <t>=</t>
    </r>
  </si>
  <si>
    <r>
      <rPr>
        <i/>
        <sz val="12"/>
        <color theme="1"/>
        <rFont val="Century Schoolbook"/>
        <family val="1"/>
      </rPr>
      <t>B</t>
    </r>
    <r>
      <rPr>
        <sz val="12"/>
        <color theme="1"/>
        <rFont val="Century Schoolbook"/>
        <family val="1"/>
      </rPr>
      <t xml:space="preserve"> </t>
    </r>
    <r>
      <rPr>
        <sz val="12"/>
        <color theme="1"/>
        <rFont val="Symbol"/>
        <family val="1"/>
        <charset val="2"/>
      </rPr>
      <t>=</t>
    </r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</si>
  <si>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X</t>
    </r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</si>
  <si>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Y</t>
    </r>
  </si>
  <si>
    <t xml:space="preserve">Noms : </t>
  </si>
  <si>
    <t xml:space="preserve">Groupe : </t>
  </si>
  <si>
    <t>à inscrire</t>
  </si>
  <si>
    <t>(Ce texte ne sera plus visible, il sera caché par votre graphique)</t>
  </si>
  <si>
    <r>
      <t xml:space="preserve">Vous devez </t>
    </r>
    <r>
      <rPr>
        <b/>
        <sz val="12"/>
        <color rgb="FF00B050"/>
        <rFont val="Century Schoolbook"/>
        <family val="1"/>
      </rPr>
      <t>ajouter une courbe de tendance</t>
    </r>
    <r>
      <rPr>
        <sz val="12"/>
        <color theme="1"/>
        <rFont val="Century Schoolbook"/>
        <family val="1"/>
      </rPr>
      <t xml:space="preserve"> sur ce graphique</t>
    </r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</si>
  <si>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t</t>
    </r>
  </si>
  <si>
    <t>n</t>
  </si>
  <si>
    <t>(aucune)</t>
  </si>
  <si>
    <r>
      <rPr>
        <sz val="12"/>
        <color theme="1"/>
        <rFont val="Symbol"/>
        <family val="1"/>
        <charset val="2"/>
      </rPr>
      <t>dD</t>
    </r>
    <r>
      <rPr>
        <i/>
        <sz val="12"/>
        <color theme="1"/>
        <rFont val="Century Schoolbook"/>
        <family val="1"/>
      </rPr>
      <t>t</t>
    </r>
  </si>
  <si>
    <r>
      <t>x</t>
    </r>
    <r>
      <rPr>
        <vertAlign val="subscript"/>
        <sz val="12"/>
        <color theme="1"/>
        <rFont val="Century Schoolbook"/>
        <family val="1"/>
      </rPr>
      <t>1</t>
    </r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</si>
  <si>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x</t>
    </r>
    <r>
      <rPr>
        <vertAlign val="subscript"/>
        <sz val="12"/>
        <color theme="1"/>
        <rFont val="Century Schoolbook"/>
        <family val="1"/>
      </rPr>
      <t>1</t>
    </r>
  </si>
  <si>
    <r>
      <t>x</t>
    </r>
    <r>
      <rPr>
        <vertAlign val="subscript"/>
        <sz val="12"/>
        <color theme="1"/>
        <rFont val="Century Schoolbook"/>
        <family val="1"/>
      </rPr>
      <t>2</t>
    </r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</si>
  <si>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x</t>
    </r>
    <r>
      <rPr>
        <vertAlign val="subscript"/>
        <sz val="12"/>
        <color theme="1"/>
        <rFont val="Century Schoolbook"/>
        <family val="1"/>
      </rPr>
      <t>2</t>
    </r>
  </si>
  <si>
    <t>TABLEAU 1 : données brutes</t>
  </si>
  <si>
    <t>TABLEAU 2 : variables transformées</t>
  </si>
  <si>
    <t>(cm)</t>
  </si>
  <si>
    <t>(ms)</t>
  </si>
  <si>
    <t>Montage :</t>
  </si>
  <si>
    <r>
      <rPr>
        <i/>
        <sz val="12"/>
        <color theme="1"/>
        <rFont val="Century Schoolbook"/>
        <family val="1"/>
      </rPr>
      <t>x</t>
    </r>
    <r>
      <rPr>
        <vertAlign val="subscript"/>
        <sz val="12"/>
        <color theme="1"/>
        <rFont val="Century Schoolbook"/>
        <family val="1"/>
      </rPr>
      <t>1</t>
    </r>
  </si>
  <si>
    <r>
      <rPr>
        <i/>
        <sz val="12"/>
        <color theme="1"/>
        <rFont val="Century Schoolbook"/>
        <family val="1"/>
      </rPr>
      <t>x</t>
    </r>
    <r>
      <rPr>
        <vertAlign val="subscript"/>
        <sz val="12"/>
        <color theme="1"/>
        <rFont val="Century Schoolbook"/>
        <family val="1"/>
      </rPr>
      <t>2</t>
    </r>
  </si>
  <si>
    <t>?</t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</si>
  <si>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?</t>
    </r>
  </si>
  <si>
    <t>(?)</t>
  </si>
  <si>
    <r>
      <t xml:space="preserve">Redimensionnez votre </t>
    </r>
    <r>
      <rPr>
        <b/>
        <sz val="12"/>
        <color theme="1"/>
        <rFont val="Arial Narrow"/>
        <family val="2"/>
      </rPr>
      <t>GRAPHIQUE 1</t>
    </r>
    <r>
      <rPr>
        <sz val="12"/>
        <color theme="1"/>
        <rFont val="Century Schoolbook"/>
        <family val="1"/>
      </rPr>
      <t xml:space="preserve"> pour qu'il occupe tout ce cadre gris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</si>
</sst>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i/>
      <sz val="12"/>
      <color theme="1"/>
      <name val="Century Schoolbook"/>
      <family val="1"/>
    </font>
    <font>
      <sz val="12"/>
      <color theme="1"/>
      <name val="Symbol"/>
      <family val="1"/>
      <charset val="2"/>
    </font>
    <font>
      <sz val="12"/>
      <color theme="1"/>
      <name val="Consolas"/>
      <family val="3"/>
    </font>
    <font>
      <sz val="12"/>
      <color theme="1"/>
      <name val="Century Schoolbook"/>
      <family val="1"/>
      <charset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12"/>
      <color theme="1"/>
      <name val="Century Schoolbook"/>
      <family val="1"/>
      <charset val="2"/>
    </font>
    <font>
      <vertAlign val="subscript"/>
      <sz val="12"/>
      <color theme="1"/>
      <name val="Century Schoolbook"/>
      <family val="1"/>
    </font>
    <font>
      <sz val="11"/>
      <color theme="1"/>
      <name val="Calibri"/>
      <family val="1"/>
      <charset val="2"/>
      <scheme val="minor"/>
    </font>
    <font>
      <b/>
      <sz val="12"/>
      <color rgb="FF00B050"/>
      <name val="Century Schoolbook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2" fillId="3" borderId="9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0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2" fillId="3" borderId="12" xfId="0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3" fillId="3" borderId="13" xfId="0" applyFont="1" applyFill="1" applyBorder="1"/>
    <xf numFmtId="0" fontId="3" fillId="3" borderId="12" xfId="0" applyFont="1" applyFill="1" applyBorder="1"/>
    <xf numFmtId="0" fontId="3" fillId="3" borderId="14" xfId="0" applyFont="1" applyFill="1" applyBorder="1"/>
    <xf numFmtId="0" fontId="3" fillId="3" borderId="15" xfId="0" applyFont="1" applyFill="1" applyBorder="1"/>
    <xf numFmtId="0" fontId="3" fillId="3" borderId="16" xfId="0" applyFont="1" applyFill="1" applyBorder="1"/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PourLeProf!$I$6:$I$15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PourLeProf!$J$6:$J$15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EA-4301-969A-33D1ED612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781104"/>
        <c:axId val="999185151"/>
      </c:scatterChart>
      <c:valAx>
        <c:axId val="1912781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9185151"/>
        <c:crosses val="autoZero"/>
        <c:crossBetween val="midCat"/>
      </c:valAx>
      <c:valAx>
        <c:axId val="99918515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12781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12</xdr:col>
      <xdr:colOff>0</xdr:colOff>
      <xdr:row>15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22347C6-619A-2931-26F3-2AB07F933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37"/>
  <sheetViews>
    <sheetView tabSelected="1" zoomScaleNormal="100" workbookViewId="0">
      <selection activeCell="C2" sqref="C2:H2"/>
    </sheetView>
  </sheetViews>
  <sheetFormatPr baseColWidth="10" defaultColWidth="11.42578125" defaultRowHeight="16.5" customHeight="1"/>
  <cols>
    <col min="1" max="1" width="2.85546875" style="8" customWidth="1"/>
    <col min="2" max="8" width="11.42578125" style="8" customWidth="1"/>
    <col min="9" max="9" width="2.85546875" style="8" customWidth="1"/>
    <col min="10" max="11" width="11.5703125" style="8" customWidth="1"/>
    <col min="12" max="15" width="11.5703125" style="8" bestFit="1" customWidth="1"/>
    <col min="16" max="16" width="11.42578125" style="8" customWidth="1"/>
    <col min="17" max="19" width="11.42578125" style="8"/>
    <col min="20" max="20" width="11.42578125" style="8" customWidth="1"/>
    <col min="21" max="16384" width="11.42578125" style="8"/>
  </cols>
  <sheetData>
    <row r="2" spans="1:26" ht="16.5" customHeight="1">
      <c r="B2" s="9" t="s">
        <v>26</v>
      </c>
      <c r="C2" s="61" t="s">
        <v>28</v>
      </c>
      <c r="D2" s="61"/>
      <c r="E2" s="61"/>
      <c r="F2" s="61"/>
      <c r="G2" s="61"/>
      <c r="H2" s="61"/>
    </row>
    <row r="3" spans="1:26" ht="16.5" customHeight="1">
      <c r="C3" s="61" t="s">
        <v>28</v>
      </c>
      <c r="D3" s="61"/>
      <c r="E3" s="61"/>
      <c r="F3" s="61"/>
      <c r="G3" s="61"/>
      <c r="H3" s="61"/>
    </row>
    <row r="4" spans="1:26" ht="16.5" customHeight="1">
      <c r="L4" s="63" t="s">
        <v>20</v>
      </c>
      <c r="M4" s="63"/>
      <c r="N4" s="63"/>
      <c r="O4" s="63"/>
      <c r="T4" s="14"/>
    </row>
    <row r="5" spans="1:26" ht="16.5" customHeight="1" thickBot="1">
      <c r="B5" s="9" t="s">
        <v>27</v>
      </c>
      <c r="C5" s="61" t="s">
        <v>28</v>
      </c>
      <c r="D5" s="64"/>
      <c r="E5" s="37"/>
      <c r="F5" s="37" t="s">
        <v>43</v>
      </c>
      <c r="G5" s="61" t="s">
        <v>28</v>
      </c>
      <c r="H5" s="64"/>
      <c r="L5" s="63" t="s">
        <v>21</v>
      </c>
      <c r="M5" s="63"/>
      <c r="N5" s="63"/>
      <c r="O5" s="63"/>
      <c r="T5" s="14"/>
    </row>
    <row r="6" spans="1:26" ht="16.5" customHeight="1">
      <c r="I6" s="14"/>
      <c r="L6" s="10" t="s">
        <v>22</v>
      </c>
      <c r="M6" s="11" t="str">
        <f>IF(CalculsIncertitudes!B3=0,"",CalculsIncertitudes!E2)</f>
        <v/>
      </c>
      <c r="N6" s="12" t="s">
        <v>1</v>
      </c>
      <c r="O6" s="13" t="str">
        <f>IF(CalculsIncertitudes!B3=0,"",CalculsIncertitudes!F2)</f>
        <v/>
      </c>
      <c r="T6" s="14"/>
    </row>
    <row r="7" spans="1:26" ht="16.5" customHeight="1" thickBot="1">
      <c r="B7" s="61" t="s">
        <v>39</v>
      </c>
      <c r="C7" s="61"/>
      <c r="D7" s="61"/>
      <c r="E7" s="61"/>
      <c r="F7" s="61"/>
      <c r="G7" s="61"/>
      <c r="H7" s="61"/>
      <c r="L7" s="15" t="s">
        <v>23</v>
      </c>
      <c r="M7" s="16" t="str">
        <f>IF(CalculsIncertitudes!B3=0,"",CalculsIncertitudes!E3)</f>
        <v/>
      </c>
      <c r="N7" s="17" t="s">
        <v>1</v>
      </c>
      <c r="O7" s="18" t="str">
        <f>IF(CalculsIncertitudes!B3=0,"",CalculsIncertitudes!F3)</f>
        <v/>
      </c>
      <c r="T7" s="14"/>
      <c r="W7" s="14"/>
      <c r="X7" s="14"/>
      <c r="Y7" s="14"/>
      <c r="Z7" s="14"/>
    </row>
    <row r="8" spans="1:26" ht="16.5" customHeight="1" thickBot="1">
      <c r="B8" s="43"/>
      <c r="C8" s="60"/>
      <c r="D8" s="60"/>
      <c r="E8" s="60"/>
      <c r="F8" s="43"/>
      <c r="G8" s="43"/>
      <c r="H8" s="43"/>
      <c r="J8" s="14"/>
      <c r="K8" s="14"/>
      <c r="L8" s="14"/>
      <c r="M8" s="14"/>
      <c r="N8" s="14"/>
      <c r="O8" s="14"/>
      <c r="T8" s="14"/>
    </row>
    <row r="9" spans="1:26" ht="16.5" customHeight="1">
      <c r="A9" s="40"/>
      <c r="B9" s="19" t="s">
        <v>35</v>
      </c>
      <c r="C9" s="41" t="s">
        <v>36</v>
      </c>
      <c r="D9" s="5" t="s">
        <v>37</v>
      </c>
      <c r="E9" s="41" t="s">
        <v>38</v>
      </c>
      <c r="F9" s="42" t="s">
        <v>31</v>
      </c>
      <c r="G9" s="58" t="s">
        <v>34</v>
      </c>
      <c r="H9" s="19" t="s">
        <v>32</v>
      </c>
      <c r="I9" s="59"/>
      <c r="J9" s="23"/>
      <c r="K9" s="24"/>
      <c r="L9" s="25"/>
      <c r="M9" s="24"/>
      <c r="N9" s="26"/>
      <c r="O9" s="26"/>
      <c r="P9" s="26"/>
      <c r="Q9" s="27"/>
      <c r="T9" s="14"/>
    </row>
    <row r="10" spans="1:26" ht="16.5" customHeight="1" thickBot="1">
      <c r="A10" s="40"/>
      <c r="B10" s="6" t="s">
        <v>41</v>
      </c>
      <c r="C10" s="7" t="s">
        <v>41</v>
      </c>
      <c r="D10" s="6" t="s">
        <v>41</v>
      </c>
      <c r="E10" s="7" t="s">
        <v>41</v>
      </c>
      <c r="F10" s="6" t="s">
        <v>42</v>
      </c>
      <c r="G10" s="43" t="s">
        <v>42</v>
      </c>
      <c r="H10" s="7" t="s">
        <v>33</v>
      </c>
      <c r="I10" s="59"/>
      <c r="J10" s="28"/>
      <c r="K10" s="29"/>
      <c r="L10" s="29"/>
      <c r="M10" s="30"/>
      <c r="N10" s="31"/>
      <c r="O10" s="31"/>
      <c r="P10" s="31"/>
      <c r="Q10" s="32"/>
      <c r="T10" s="14"/>
    </row>
    <row r="11" spans="1:26" ht="16.5" customHeight="1">
      <c r="A11" s="40"/>
      <c r="B11" s="55"/>
      <c r="C11" s="54"/>
      <c r="D11" s="53"/>
      <c r="E11" s="54"/>
      <c r="F11" s="53"/>
      <c r="G11" s="55"/>
      <c r="H11" s="55"/>
      <c r="I11" s="59"/>
      <c r="J11" s="33"/>
      <c r="K11" s="31" t="s">
        <v>49</v>
      </c>
      <c r="L11" s="31"/>
      <c r="M11" s="31"/>
      <c r="N11" s="31"/>
      <c r="O11" s="31"/>
      <c r="P11" s="31"/>
      <c r="Q11" s="32"/>
    </row>
    <row r="12" spans="1:26" ht="16.5" customHeight="1">
      <c r="A12" s="40"/>
      <c r="B12" s="55"/>
      <c r="C12" s="54"/>
      <c r="D12" s="53"/>
      <c r="E12" s="54"/>
      <c r="F12" s="53"/>
      <c r="G12" s="55"/>
      <c r="H12" s="55"/>
      <c r="I12" s="59"/>
      <c r="J12" s="33"/>
      <c r="K12" s="31" t="s">
        <v>29</v>
      </c>
      <c r="L12" s="31"/>
      <c r="M12" s="31"/>
      <c r="N12" s="31"/>
      <c r="O12" s="31"/>
      <c r="P12" s="31"/>
      <c r="Q12" s="32"/>
    </row>
    <row r="13" spans="1:26" ht="16.5" customHeight="1">
      <c r="A13" s="40"/>
      <c r="B13" s="55"/>
      <c r="C13" s="54"/>
      <c r="D13" s="53"/>
      <c r="E13" s="54"/>
      <c r="F13" s="53"/>
      <c r="G13" s="55"/>
      <c r="H13" s="55"/>
      <c r="I13" s="59"/>
      <c r="J13" s="33"/>
      <c r="K13" s="31"/>
      <c r="L13" s="31"/>
      <c r="M13" s="31"/>
      <c r="N13" s="31"/>
      <c r="O13" s="31"/>
      <c r="P13" s="31"/>
      <c r="Q13" s="32"/>
    </row>
    <row r="14" spans="1:26" ht="16.5" customHeight="1">
      <c r="A14" s="40"/>
      <c r="B14" s="55"/>
      <c r="C14" s="54"/>
      <c r="D14" s="53"/>
      <c r="E14" s="54"/>
      <c r="F14" s="53"/>
      <c r="G14" s="55"/>
      <c r="H14" s="55"/>
      <c r="I14" s="59"/>
      <c r="J14" s="33"/>
      <c r="K14" s="31" t="s">
        <v>30</v>
      </c>
      <c r="L14" s="31"/>
      <c r="M14" s="31"/>
      <c r="N14" s="31"/>
      <c r="O14" s="31"/>
      <c r="P14" s="31"/>
      <c r="Q14" s="32"/>
    </row>
    <row r="15" spans="1:26" ht="16.5" customHeight="1">
      <c r="A15" s="40"/>
      <c r="B15" s="55"/>
      <c r="C15" s="54"/>
      <c r="D15" s="53"/>
      <c r="E15" s="54"/>
      <c r="F15" s="53"/>
      <c r="G15" s="55"/>
      <c r="H15" s="55"/>
      <c r="I15" s="59"/>
      <c r="J15" s="33"/>
      <c r="K15" s="31"/>
      <c r="L15" s="31"/>
      <c r="M15" s="31"/>
      <c r="N15" s="31"/>
      <c r="O15" s="31"/>
      <c r="P15" s="31"/>
      <c r="Q15" s="32"/>
    </row>
    <row r="16" spans="1:26" ht="16.5" customHeight="1">
      <c r="A16" s="40"/>
      <c r="B16" s="55"/>
      <c r="C16" s="54"/>
      <c r="D16" s="53"/>
      <c r="E16" s="54"/>
      <c r="F16" s="53"/>
      <c r="G16" s="55"/>
      <c r="H16" s="55"/>
      <c r="I16" s="59"/>
      <c r="J16" s="33"/>
      <c r="K16" s="31"/>
      <c r="L16" s="31"/>
      <c r="M16" s="31"/>
      <c r="N16" s="31"/>
      <c r="O16" s="31"/>
      <c r="P16" s="31"/>
      <c r="Q16" s="32"/>
    </row>
    <row r="17" spans="1:17" ht="16.5" customHeight="1">
      <c r="A17" s="40"/>
      <c r="B17" s="55"/>
      <c r="C17" s="54"/>
      <c r="D17" s="53"/>
      <c r="E17" s="54"/>
      <c r="F17" s="53"/>
      <c r="G17" s="55"/>
      <c r="H17" s="55"/>
      <c r="I17" s="59"/>
      <c r="J17" s="33"/>
      <c r="K17" s="31"/>
      <c r="L17" s="31"/>
      <c r="M17" s="31"/>
      <c r="N17" s="31"/>
      <c r="O17" s="31"/>
      <c r="P17" s="31"/>
      <c r="Q17" s="32"/>
    </row>
    <row r="18" spans="1:17" ht="16.5" customHeight="1">
      <c r="A18" s="40"/>
      <c r="B18" s="55"/>
      <c r="C18" s="54"/>
      <c r="D18" s="53"/>
      <c r="E18" s="54"/>
      <c r="F18" s="53"/>
      <c r="G18" s="55"/>
      <c r="H18" s="55"/>
      <c r="I18" s="59"/>
      <c r="J18" s="33"/>
      <c r="K18" s="31"/>
      <c r="L18" s="31"/>
      <c r="M18" s="31"/>
      <c r="N18" s="31"/>
      <c r="O18" s="31"/>
      <c r="P18" s="31"/>
      <c r="Q18" s="32"/>
    </row>
    <row r="19" spans="1:17" ht="16.5" customHeight="1">
      <c r="A19" s="40"/>
      <c r="B19" s="55"/>
      <c r="C19" s="54"/>
      <c r="D19" s="53"/>
      <c r="E19" s="54"/>
      <c r="F19" s="53"/>
      <c r="G19" s="55"/>
      <c r="H19" s="55"/>
      <c r="I19" s="59"/>
      <c r="J19" s="33"/>
      <c r="K19" s="31"/>
      <c r="L19" s="31"/>
      <c r="M19" s="31"/>
      <c r="N19" s="31"/>
      <c r="O19" s="31"/>
      <c r="P19" s="31"/>
      <c r="Q19" s="32"/>
    </row>
    <row r="20" spans="1:17" ht="16.5" customHeight="1" thickBot="1">
      <c r="A20" s="40"/>
      <c r="B20" s="55"/>
      <c r="C20" s="57"/>
      <c r="D20" s="56"/>
      <c r="E20" s="57"/>
      <c r="F20" s="56"/>
      <c r="G20" s="55"/>
      <c r="H20" s="55"/>
      <c r="I20" s="59"/>
      <c r="J20" s="33"/>
      <c r="K20" s="31"/>
      <c r="L20" s="31"/>
      <c r="M20" s="31"/>
      <c r="N20" s="31"/>
      <c r="O20" s="31"/>
      <c r="P20" s="31"/>
      <c r="Q20" s="32"/>
    </row>
    <row r="21" spans="1:17" ht="16.5" customHeight="1">
      <c r="B21" s="21"/>
      <c r="C21" s="21"/>
      <c r="D21" s="21"/>
      <c r="E21" s="21"/>
      <c r="F21" s="21"/>
      <c r="G21" s="21"/>
      <c r="H21" s="21"/>
      <c r="J21" s="33"/>
      <c r="K21" s="31"/>
      <c r="L21" s="31"/>
      <c r="M21" s="31"/>
      <c r="N21" s="31"/>
      <c r="O21" s="31"/>
      <c r="P21" s="31"/>
      <c r="Q21" s="32"/>
    </row>
    <row r="22" spans="1:17" ht="16.5" customHeight="1">
      <c r="J22" s="33"/>
      <c r="K22" s="31"/>
      <c r="L22" s="31"/>
      <c r="M22" s="31"/>
      <c r="N22" s="31"/>
      <c r="O22" s="31"/>
      <c r="P22" s="31"/>
      <c r="Q22" s="32"/>
    </row>
    <row r="23" spans="1:17" ht="16.5" customHeight="1">
      <c r="B23" s="37"/>
      <c r="C23" s="61" t="s">
        <v>40</v>
      </c>
      <c r="D23" s="62"/>
      <c r="E23" s="62"/>
      <c r="F23" s="62"/>
      <c r="G23" s="37"/>
      <c r="H23" s="37"/>
      <c r="J23" s="33"/>
      <c r="K23" s="31"/>
      <c r="L23" s="31"/>
      <c r="M23" s="31"/>
      <c r="N23" s="31"/>
      <c r="O23" s="31"/>
      <c r="P23" s="31"/>
      <c r="Q23" s="32"/>
    </row>
    <row r="24" spans="1:17" ht="16.5" customHeight="1" thickBot="1">
      <c r="C24" s="19" t="s">
        <v>3</v>
      </c>
      <c r="D24" s="20" t="s">
        <v>24</v>
      </c>
      <c r="E24" s="19" t="s">
        <v>4</v>
      </c>
      <c r="F24" s="20" t="s">
        <v>25</v>
      </c>
      <c r="J24" s="33"/>
      <c r="K24" s="31"/>
      <c r="L24" s="31"/>
      <c r="M24" s="31"/>
      <c r="N24" s="31"/>
      <c r="O24" s="31"/>
      <c r="P24" s="31"/>
      <c r="Q24" s="32"/>
    </row>
    <row r="25" spans="1:17" ht="16.5" customHeight="1">
      <c r="B25" s="40"/>
      <c r="C25" s="5" t="s">
        <v>46</v>
      </c>
      <c r="D25" s="38" t="s">
        <v>47</v>
      </c>
      <c r="E25" s="5" t="s">
        <v>46</v>
      </c>
      <c r="F25" s="38" t="s">
        <v>47</v>
      </c>
      <c r="G25" s="39"/>
      <c r="J25" s="33"/>
      <c r="K25" s="31"/>
      <c r="L25" s="31"/>
      <c r="M25" s="31"/>
      <c r="N25" s="31"/>
      <c r="O25" s="31"/>
      <c r="P25" s="31"/>
      <c r="Q25" s="32"/>
    </row>
    <row r="26" spans="1:17" ht="16.5" customHeight="1" thickBot="1">
      <c r="B26" s="40"/>
      <c r="C26" s="6" t="s">
        <v>48</v>
      </c>
      <c r="D26" s="7" t="s">
        <v>48</v>
      </c>
      <c r="E26" s="6" t="s">
        <v>48</v>
      </c>
      <c r="F26" s="7" t="s">
        <v>48</v>
      </c>
      <c r="G26" s="39"/>
      <c r="J26" s="33"/>
      <c r="K26" s="31"/>
      <c r="L26" s="31"/>
      <c r="M26" s="31"/>
      <c r="N26" s="31"/>
      <c r="O26" s="31"/>
      <c r="P26" s="31"/>
      <c r="Q26" s="32"/>
    </row>
    <row r="27" spans="1:17" ht="16.5" customHeight="1">
      <c r="B27" s="40"/>
      <c r="C27" s="55"/>
      <c r="D27" s="54"/>
      <c r="E27" s="53"/>
      <c r="F27" s="55"/>
      <c r="G27" s="39"/>
      <c r="J27" s="33"/>
      <c r="K27" s="31"/>
      <c r="L27" s="31"/>
      <c r="M27" s="31"/>
      <c r="N27" s="31"/>
      <c r="O27" s="31"/>
      <c r="P27" s="31"/>
      <c r="Q27" s="32"/>
    </row>
    <row r="28" spans="1:17" ht="16.5" customHeight="1">
      <c r="B28" s="40"/>
      <c r="C28" s="55"/>
      <c r="D28" s="54"/>
      <c r="E28" s="53"/>
      <c r="F28" s="55"/>
      <c r="G28" s="39"/>
      <c r="J28" s="33"/>
      <c r="K28" s="31"/>
      <c r="L28" s="31"/>
      <c r="M28" s="31"/>
      <c r="N28" s="31"/>
      <c r="O28" s="31"/>
      <c r="P28" s="31"/>
      <c r="Q28" s="32"/>
    </row>
    <row r="29" spans="1:17" ht="16.5" customHeight="1">
      <c r="B29" s="40"/>
      <c r="C29" s="55"/>
      <c r="D29" s="54"/>
      <c r="E29" s="53"/>
      <c r="F29" s="55"/>
      <c r="G29" s="39"/>
      <c r="J29" s="33"/>
      <c r="K29" s="31"/>
      <c r="L29" s="31"/>
      <c r="M29" s="31"/>
      <c r="N29" s="31"/>
      <c r="O29" s="31"/>
      <c r="P29" s="31"/>
      <c r="Q29" s="32"/>
    </row>
    <row r="30" spans="1:17" ht="16.5" customHeight="1">
      <c r="B30" s="40"/>
      <c r="C30" s="55"/>
      <c r="D30" s="54"/>
      <c r="E30" s="53"/>
      <c r="F30" s="55"/>
      <c r="G30" s="39"/>
      <c r="J30" s="33"/>
      <c r="K30" s="31"/>
      <c r="L30" s="31"/>
      <c r="M30" s="31"/>
      <c r="N30" s="31"/>
      <c r="O30" s="31"/>
      <c r="P30" s="31"/>
      <c r="Q30" s="32"/>
    </row>
    <row r="31" spans="1:17" ht="16.5" customHeight="1">
      <c r="B31" s="40"/>
      <c r="C31" s="55"/>
      <c r="D31" s="54"/>
      <c r="E31" s="53"/>
      <c r="F31" s="55"/>
      <c r="G31" s="39"/>
      <c r="J31" s="33"/>
      <c r="K31" s="31"/>
      <c r="L31" s="31"/>
      <c r="M31" s="31"/>
      <c r="N31" s="31"/>
      <c r="O31" s="31"/>
      <c r="P31" s="31"/>
      <c r="Q31" s="32"/>
    </row>
    <row r="32" spans="1:17" ht="16.5" customHeight="1">
      <c r="B32" s="40"/>
      <c r="C32" s="55"/>
      <c r="D32" s="54"/>
      <c r="E32" s="53"/>
      <c r="F32" s="55"/>
      <c r="G32" s="39"/>
      <c r="J32" s="33"/>
      <c r="K32" s="31"/>
      <c r="L32" s="31"/>
      <c r="M32" s="31"/>
      <c r="N32" s="31"/>
      <c r="O32" s="31"/>
      <c r="P32" s="31"/>
      <c r="Q32" s="32"/>
    </row>
    <row r="33" spans="2:17" ht="16.5" customHeight="1">
      <c r="B33" s="40"/>
      <c r="C33" s="55"/>
      <c r="D33" s="54"/>
      <c r="E33" s="53"/>
      <c r="F33" s="55"/>
      <c r="G33" s="39"/>
      <c r="J33" s="33"/>
      <c r="K33" s="31"/>
      <c r="L33" s="31"/>
      <c r="M33" s="31"/>
      <c r="N33" s="31"/>
      <c r="O33" s="31"/>
      <c r="P33" s="31"/>
      <c r="Q33" s="32"/>
    </row>
    <row r="34" spans="2:17" ht="16.5" customHeight="1">
      <c r="B34" s="40"/>
      <c r="C34" s="55"/>
      <c r="D34" s="54"/>
      <c r="E34" s="53"/>
      <c r="F34" s="55"/>
      <c r="G34" s="39"/>
      <c r="J34" s="33"/>
      <c r="K34" s="31"/>
      <c r="L34" s="31"/>
      <c r="M34" s="31"/>
      <c r="N34" s="31"/>
      <c r="O34" s="31"/>
      <c r="P34" s="31"/>
      <c r="Q34" s="32"/>
    </row>
    <row r="35" spans="2:17" ht="16.5" customHeight="1">
      <c r="B35" s="40"/>
      <c r="C35" s="55"/>
      <c r="D35" s="54"/>
      <c r="E35" s="53"/>
      <c r="F35" s="55"/>
      <c r="G35" s="39"/>
      <c r="J35" s="33"/>
      <c r="K35" s="31"/>
      <c r="L35" s="31"/>
      <c r="M35" s="31"/>
      <c r="N35" s="31"/>
      <c r="O35" s="31"/>
      <c r="P35" s="31"/>
      <c r="Q35" s="32"/>
    </row>
    <row r="36" spans="2:17" ht="16.5" customHeight="1" thickBot="1">
      <c r="B36" s="40"/>
      <c r="C36" s="55"/>
      <c r="D36" s="54"/>
      <c r="E36" s="53"/>
      <c r="F36" s="55"/>
      <c r="G36" s="39"/>
      <c r="J36" s="34"/>
      <c r="K36" s="35"/>
      <c r="L36" s="35"/>
      <c r="M36" s="35"/>
      <c r="N36" s="35"/>
      <c r="O36" s="35"/>
      <c r="P36" s="35"/>
      <c r="Q36" s="36"/>
    </row>
    <row r="37" spans="2:17" ht="16.5" customHeight="1">
      <c r="C37" s="21"/>
      <c r="D37" s="21"/>
      <c r="E37" s="21"/>
      <c r="F37" s="21"/>
    </row>
  </sheetData>
  <sheetProtection formatCells="0" pivotTables="0"/>
  <mergeCells count="8">
    <mergeCell ref="C23:F23"/>
    <mergeCell ref="L4:O4"/>
    <mergeCell ref="L5:O5"/>
    <mergeCell ref="B7:H7"/>
    <mergeCell ref="C2:H2"/>
    <mergeCell ref="C3:H3"/>
    <mergeCell ref="C5:D5"/>
    <mergeCell ref="G5:H5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8B92-F689-41C2-A02A-F0FEFDE12D9E}">
  <dimension ref="A1:J16"/>
  <sheetViews>
    <sheetView workbookViewId="0">
      <selection activeCell="O14" sqref="O14"/>
    </sheetView>
  </sheetViews>
  <sheetFormatPr baseColWidth="10" defaultColWidth="11.42578125" defaultRowHeight="15.75"/>
  <cols>
    <col min="1" max="1" width="3" style="44" customWidth="1"/>
    <col min="2" max="5" width="11.42578125" style="44"/>
    <col min="6" max="6" width="3" style="44" customWidth="1"/>
    <col min="7" max="16384" width="11.42578125" style="44"/>
  </cols>
  <sheetData>
    <row r="1" spans="1:10" ht="16.5" thickBot="1">
      <c r="B1" s="51"/>
      <c r="C1" s="51"/>
      <c r="D1" s="51"/>
      <c r="E1" s="51"/>
    </row>
    <row r="2" spans="1:10">
      <c r="A2" s="49"/>
      <c r="C2" s="44" t="s">
        <v>43</v>
      </c>
      <c r="D2" s="48" t="str">
        <f>TemplateCordeVibrante!G5</f>
        <v>à inscrire</v>
      </c>
      <c r="F2" s="50"/>
    </row>
    <row r="3" spans="1:10">
      <c r="A3" s="49"/>
      <c r="F3" s="50"/>
    </row>
    <row r="4" spans="1:10" ht="18.75">
      <c r="A4" s="49"/>
      <c r="B4" s="44" t="s">
        <v>44</v>
      </c>
      <c r="C4" s="44" t="s">
        <v>45</v>
      </c>
      <c r="D4" s="45" t="s">
        <v>31</v>
      </c>
      <c r="E4" s="46" t="s">
        <v>32</v>
      </c>
      <c r="F4" s="50"/>
    </row>
    <row r="5" spans="1:10">
      <c r="A5" s="49"/>
      <c r="B5" s="44" t="s">
        <v>41</v>
      </c>
      <c r="C5" s="44" t="s">
        <v>41</v>
      </c>
      <c r="D5" s="44" t="s">
        <v>42</v>
      </c>
      <c r="E5" s="44" t="s">
        <v>33</v>
      </c>
      <c r="F5" s="50"/>
    </row>
    <row r="6" spans="1:10">
      <c r="A6" s="49"/>
      <c r="B6" s="47">
        <f>TemplateCordeVibrante!B11</f>
        <v>0</v>
      </c>
      <c r="C6" s="47">
        <f>TemplateCordeVibrante!D11</f>
        <v>0</v>
      </c>
      <c r="D6" s="47">
        <f>TemplateCordeVibrante!F11</f>
        <v>0</v>
      </c>
      <c r="E6" s="48">
        <f>TemplateCordeVibrante!H11</f>
        <v>0</v>
      </c>
      <c r="F6" s="50"/>
      <c r="I6" s="48">
        <f t="shared" ref="I6:I15" si="0">ABS(B6-C6)</f>
        <v>0</v>
      </c>
      <c r="J6" s="48" t="e">
        <f t="shared" ref="J6:J15" si="1">D6/E6</f>
        <v>#DIV/0!</v>
      </c>
    </row>
    <row r="7" spans="1:10">
      <c r="A7" s="49"/>
      <c r="B7" s="47">
        <f>TemplateCordeVibrante!B12</f>
        <v>0</v>
      </c>
      <c r="C7" s="47">
        <f>TemplateCordeVibrante!D12</f>
        <v>0</v>
      </c>
      <c r="D7" s="47">
        <f>TemplateCordeVibrante!F12</f>
        <v>0</v>
      </c>
      <c r="E7" s="48">
        <f>TemplateCordeVibrante!H12</f>
        <v>0</v>
      </c>
      <c r="F7" s="50"/>
      <c r="I7" s="48">
        <f t="shared" si="0"/>
        <v>0</v>
      </c>
      <c r="J7" s="48" t="e">
        <f t="shared" si="1"/>
        <v>#DIV/0!</v>
      </c>
    </row>
    <row r="8" spans="1:10">
      <c r="A8" s="49"/>
      <c r="B8" s="47">
        <f>TemplateCordeVibrante!B13</f>
        <v>0</v>
      </c>
      <c r="C8" s="47">
        <f>TemplateCordeVibrante!D13</f>
        <v>0</v>
      </c>
      <c r="D8" s="47">
        <f>TemplateCordeVibrante!F13</f>
        <v>0</v>
      </c>
      <c r="E8" s="48">
        <f>TemplateCordeVibrante!H13</f>
        <v>0</v>
      </c>
      <c r="F8" s="50"/>
      <c r="I8" s="48">
        <f t="shared" si="0"/>
        <v>0</v>
      </c>
      <c r="J8" s="48" t="e">
        <f t="shared" si="1"/>
        <v>#DIV/0!</v>
      </c>
    </row>
    <row r="9" spans="1:10">
      <c r="A9" s="49"/>
      <c r="B9" s="47">
        <f>TemplateCordeVibrante!B14</f>
        <v>0</v>
      </c>
      <c r="C9" s="47">
        <f>TemplateCordeVibrante!D14</f>
        <v>0</v>
      </c>
      <c r="D9" s="47">
        <f>TemplateCordeVibrante!F14</f>
        <v>0</v>
      </c>
      <c r="E9" s="48">
        <f>TemplateCordeVibrante!H14</f>
        <v>0</v>
      </c>
      <c r="F9" s="50"/>
      <c r="I9" s="48">
        <f t="shared" si="0"/>
        <v>0</v>
      </c>
      <c r="J9" s="48" t="e">
        <f t="shared" si="1"/>
        <v>#DIV/0!</v>
      </c>
    </row>
    <row r="10" spans="1:10">
      <c r="A10" s="49"/>
      <c r="B10" s="47">
        <f>TemplateCordeVibrante!B15</f>
        <v>0</v>
      </c>
      <c r="C10" s="47">
        <f>TemplateCordeVibrante!D15</f>
        <v>0</v>
      </c>
      <c r="D10" s="47">
        <f>TemplateCordeVibrante!F15</f>
        <v>0</v>
      </c>
      <c r="E10" s="48">
        <f>TemplateCordeVibrante!H15</f>
        <v>0</v>
      </c>
      <c r="F10" s="50"/>
      <c r="I10" s="48">
        <f t="shared" si="0"/>
        <v>0</v>
      </c>
      <c r="J10" s="48" t="e">
        <f t="shared" si="1"/>
        <v>#DIV/0!</v>
      </c>
    </row>
    <row r="11" spans="1:10">
      <c r="A11" s="49"/>
      <c r="B11" s="47">
        <f>TemplateCordeVibrante!B16</f>
        <v>0</v>
      </c>
      <c r="C11" s="47">
        <f>TemplateCordeVibrante!D16</f>
        <v>0</v>
      </c>
      <c r="D11" s="47">
        <f>TemplateCordeVibrante!F16</f>
        <v>0</v>
      </c>
      <c r="E11" s="48">
        <f>TemplateCordeVibrante!H16</f>
        <v>0</v>
      </c>
      <c r="F11" s="50"/>
      <c r="I11" s="48">
        <f t="shared" si="0"/>
        <v>0</v>
      </c>
      <c r="J11" s="48" t="e">
        <f t="shared" si="1"/>
        <v>#DIV/0!</v>
      </c>
    </row>
    <row r="12" spans="1:10">
      <c r="A12" s="49"/>
      <c r="B12" s="47">
        <f>TemplateCordeVibrante!B17</f>
        <v>0</v>
      </c>
      <c r="C12" s="47">
        <f>TemplateCordeVibrante!D17</f>
        <v>0</v>
      </c>
      <c r="D12" s="47">
        <f>TemplateCordeVibrante!F17</f>
        <v>0</v>
      </c>
      <c r="E12" s="48">
        <f>TemplateCordeVibrante!H17</f>
        <v>0</v>
      </c>
      <c r="F12" s="50"/>
      <c r="I12" s="48">
        <f t="shared" si="0"/>
        <v>0</v>
      </c>
      <c r="J12" s="48" t="e">
        <f t="shared" si="1"/>
        <v>#DIV/0!</v>
      </c>
    </row>
    <row r="13" spans="1:10">
      <c r="A13" s="49"/>
      <c r="B13" s="47">
        <f>TemplateCordeVibrante!B18</f>
        <v>0</v>
      </c>
      <c r="C13" s="47">
        <f>TemplateCordeVibrante!D18</f>
        <v>0</v>
      </c>
      <c r="D13" s="47">
        <f>TemplateCordeVibrante!F18</f>
        <v>0</v>
      </c>
      <c r="E13" s="48">
        <f>TemplateCordeVibrante!H18</f>
        <v>0</v>
      </c>
      <c r="F13" s="50"/>
      <c r="I13" s="48">
        <f t="shared" si="0"/>
        <v>0</v>
      </c>
      <c r="J13" s="48" t="e">
        <f t="shared" si="1"/>
        <v>#DIV/0!</v>
      </c>
    </row>
    <row r="14" spans="1:10">
      <c r="A14" s="49"/>
      <c r="B14" s="47">
        <f>TemplateCordeVibrante!B19</f>
        <v>0</v>
      </c>
      <c r="C14" s="47">
        <f>TemplateCordeVibrante!D19</f>
        <v>0</v>
      </c>
      <c r="D14" s="47">
        <f>TemplateCordeVibrante!F19</f>
        <v>0</v>
      </c>
      <c r="E14" s="48">
        <f>TemplateCordeVibrante!H19</f>
        <v>0</v>
      </c>
      <c r="F14" s="50"/>
      <c r="I14" s="48">
        <f t="shared" si="0"/>
        <v>0</v>
      </c>
      <c r="J14" s="48" t="e">
        <f t="shared" si="1"/>
        <v>#DIV/0!</v>
      </c>
    </row>
    <row r="15" spans="1:10" ht="16.5" thickBot="1">
      <c r="A15" s="49"/>
      <c r="B15" s="47">
        <f>TemplateCordeVibrante!B20</f>
        <v>0</v>
      </c>
      <c r="C15" s="47">
        <f>TemplateCordeVibrante!D20</f>
        <v>0</v>
      </c>
      <c r="D15" s="47">
        <f>TemplateCordeVibrante!F20</f>
        <v>0</v>
      </c>
      <c r="E15" s="48">
        <f>TemplateCordeVibrante!H20</f>
        <v>0</v>
      </c>
      <c r="F15" s="50"/>
      <c r="I15" s="48">
        <f t="shared" si="0"/>
        <v>0</v>
      </c>
      <c r="J15" s="48" t="e">
        <f t="shared" si="1"/>
        <v>#DIV/0!</v>
      </c>
    </row>
    <row r="16" spans="1:10">
      <c r="B16" s="52"/>
      <c r="C16" s="52"/>
      <c r="D16" s="52"/>
      <c r="E16" s="52"/>
    </row>
  </sheetData>
  <sheetProtection algorithmName="SHA-512" hashValue="e/gPX4rD/Q9y6AI3d/4wfEQduqy6xTQn7sFEw0yV8mXGWR0067+xiEKQV4dKdMGxFMcz3BvkoeualbwVM48qeQ==" saltValue="SA9ZW5fpTMQqn/VXfxv8Qg==" spinCount="100000" sheet="1" objects="1" scenarios="1"/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7"/>
  <sheetViews>
    <sheetView workbookViewId="0">
      <selection activeCell="F10" sqref="F10"/>
    </sheetView>
  </sheetViews>
  <sheetFormatPr baseColWidth="10" defaultColWidth="11.42578125" defaultRowHeight="15"/>
  <cols>
    <col min="6" max="6" width="11.42578125" customWidth="1"/>
    <col min="15" max="15" width="12.42578125" bestFit="1" customWidth="1"/>
  </cols>
  <sheetData>
    <row r="2" spans="1:15">
      <c r="A2" s="3" t="s">
        <v>5</v>
      </c>
      <c r="B2" t="e">
        <f>((COUNTIF(B8:B17,"&gt;0")*N5-B5*D5)/(COUNTIF(B8:B17,"&gt;0")*M5-B5^2))</f>
        <v>#DIV/0!</v>
      </c>
      <c r="D2" s="3" t="s">
        <v>0</v>
      </c>
      <c r="E2" t="e">
        <f>(F5*J5-G5*H5)/B3</f>
        <v>#DIV/0!</v>
      </c>
      <c r="F2" t="e">
        <f>SQRT(F5/B3)</f>
        <v>#DIV/0!</v>
      </c>
    </row>
    <row r="3" spans="1:15">
      <c r="A3" s="4" t="s">
        <v>6</v>
      </c>
      <c r="B3">
        <f>F5*I5-G5^2</f>
        <v>0</v>
      </c>
      <c r="D3" s="3" t="s">
        <v>2</v>
      </c>
      <c r="E3" t="e">
        <f>(I5*H5-G5*J5)/B3</f>
        <v>#DIV/0!</v>
      </c>
      <c r="F3" t="e">
        <f>SQRT(I5/B3)</f>
        <v>#DIV/0!</v>
      </c>
    </row>
    <row r="5" spans="1:15">
      <c r="A5" t="s">
        <v>7</v>
      </c>
      <c r="B5" s="1">
        <f>SUM(B8:B17)</f>
        <v>0</v>
      </c>
      <c r="C5" s="1"/>
      <c r="D5" s="1">
        <f>SUM(D8:D17)</f>
        <v>0</v>
      </c>
      <c r="E5" s="1"/>
      <c r="F5" s="1">
        <f>SUM(F8:F17)</f>
        <v>0</v>
      </c>
      <c r="G5" s="1">
        <f>SUM(G8:G17)</f>
        <v>0</v>
      </c>
      <c r="H5" s="1">
        <f>SUM(H8:H17)</f>
        <v>0</v>
      </c>
      <c r="I5" s="1">
        <f>SUM(I8:I17)</f>
        <v>0</v>
      </c>
      <c r="J5" s="1">
        <f>SUM(J8:J17)</f>
        <v>0</v>
      </c>
      <c r="M5" s="1">
        <f>SUM(M8:M17)</f>
        <v>0</v>
      </c>
      <c r="N5" s="1">
        <f>SUM(N8:N17)</f>
        <v>0</v>
      </c>
      <c r="O5" s="1">
        <f>SUM(O8:O17)</f>
        <v>0</v>
      </c>
    </row>
    <row r="6" spans="1:15">
      <c r="B6" s="2"/>
      <c r="C6" s="2"/>
      <c r="D6" s="2"/>
      <c r="E6" s="2"/>
      <c r="F6" s="2"/>
    </row>
    <row r="7" spans="1:15">
      <c r="B7" s="2" t="s">
        <v>8</v>
      </c>
      <c r="C7" s="22" t="s">
        <v>9</v>
      </c>
      <c r="D7" s="2" t="s">
        <v>10</v>
      </c>
      <c r="E7" s="2" t="s">
        <v>11</v>
      </c>
      <c r="F7" s="2" t="s">
        <v>12</v>
      </c>
      <c r="G7" s="2" t="s">
        <v>13</v>
      </c>
      <c r="H7" s="2" t="s">
        <v>14</v>
      </c>
      <c r="I7" s="2" t="s">
        <v>15</v>
      </c>
      <c r="J7" s="2" t="s">
        <v>16</v>
      </c>
      <c r="M7" t="s">
        <v>17</v>
      </c>
      <c r="N7" t="s">
        <v>18</v>
      </c>
      <c r="O7" t="s">
        <v>19</v>
      </c>
    </row>
    <row r="8" spans="1:15">
      <c r="B8" s="1">
        <f>TemplateCordeVibrante!C27</f>
        <v>0</v>
      </c>
      <c r="C8" s="1">
        <f>TemplateCordeVibrante!D27</f>
        <v>0</v>
      </c>
      <c r="D8" s="1">
        <f>TemplateCordeVibrante!E27</f>
        <v>0</v>
      </c>
      <c r="E8" s="1">
        <f>TemplateCordeVibrante!F27</f>
        <v>0</v>
      </c>
      <c r="F8" s="1">
        <f>IF(AND(C8=0,E8=0),0,1/(E8^2+($B$2*C8)^2))</f>
        <v>0</v>
      </c>
      <c r="G8">
        <f>F8*B8</f>
        <v>0</v>
      </c>
      <c r="H8">
        <f>F8*D8</f>
        <v>0</v>
      </c>
      <c r="I8">
        <f>F8*B8^2</f>
        <v>0</v>
      </c>
      <c r="J8">
        <f>F8*B8*D8</f>
        <v>0</v>
      </c>
      <c r="M8" s="1">
        <f>B8^2</f>
        <v>0</v>
      </c>
      <c r="N8">
        <f t="shared" ref="N8" si="0">B8*D8</f>
        <v>0</v>
      </c>
      <c r="O8">
        <f>IF(AND(B8=0,D8=0),0,D8-($B$2*B8+$N$1))^2</f>
        <v>0</v>
      </c>
    </row>
    <row r="9" spans="1:15">
      <c r="B9" s="1">
        <f>TemplateCordeVibrante!C28</f>
        <v>0</v>
      </c>
      <c r="C9" s="1">
        <f>TemplateCordeVibrante!D28</f>
        <v>0</v>
      </c>
      <c r="D9" s="1">
        <f>TemplateCordeVibrante!E28</f>
        <v>0</v>
      </c>
      <c r="E9" s="1">
        <f>TemplateCordeVibrante!F28</f>
        <v>0</v>
      </c>
      <c r="F9" s="1">
        <f t="shared" ref="F9:F17" si="1">IF(AND(C9=0,E9=0),0,1/(E9^2+($B$2*C9)^2))</f>
        <v>0</v>
      </c>
      <c r="G9">
        <f t="shared" ref="G9:G17" si="2">F9*B9</f>
        <v>0</v>
      </c>
      <c r="H9">
        <f t="shared" ref="H9:H17" si="3">F9*D9</f>
        <v>0</v>
      </c>
      <c r="I9">
        <f t="shared" ref="I9:I17" si="4">F9*B9^2</f>
        <v>0</v>
      </c>
      <c r="J9">
        <f t="shared" ref="J9:J17" si="5">F9*B9*D9</f>
        <v>0</v>
      </c>
      <c r="M9" s="1">
        <f t="shared" ref="M9" si="6">B9^2</f>
        <v>0</v>
      </c>
      <c r="N9">
        <f t="shared" ref="N9:N11" si="7">B9*D9</f>
        <v>0</v>
      </c>
      <c r="O9">
        <f>IF(AND(B9=0,D9=0),0,D9-($B$2*B9+$N$1))^2</f>
        <v>0</v>
      </c>
    </row>
    <row r="10" spans="1:15">
      <c r="B10" s="1">
        <f>TemplateCordeVibrante!C29</f>
        <v>0</v>
      </c>
      <c r="C10" s="1">
        <f>TemplateCordeVibrante!D29</f>
        <v>0</v>
      </c>
      <c r="D10" s="1">
        <f>TemplateCordeVibrante!E29</f>
        <v>0</v>
      </c>
      <c r="E10" s="1">
        <f>TemplateCordeVibrante!F29</f>
        <v>0</v>
      </c>
      <c r="F10" s="1">
        <f t="shared" si="1"/>
        <v>0</v>
      </c>
      <c r="G10">
        <f t="shared" si="2"/>
        <v>0</v>
      </c>
      <c r="H10">
        <f t="shared" si="3"/>
        <v>0</v>
      </c>
      <c r="I10">
        <f t="shared" si="4"/>
        <v>0</v>
      </c>
      <c r="J10">
        <f t="shared" si="5"/>
        <v>0</v>
      </c>
      <c r="M10" s="1">
        <f>B10^2</f>
        <v>0</v>
      </c>
      <c r="N10">
        <f t="shared" si="7"/>
        <v>0</v>
      </c>
      <c r="O10">
        <f>IF(AND(B10=0,D10=0),0,D10-($B$2*B10+$N$1))^2</f>
        <v>0</v>
      </c>
    </row>
    <row r="11" spans="1:15">
      <c r="B11" s="1">
        <f>TemplateCordeVibrante!C30</f>
        <v>0</v>
      </c>
      <c r="C11" s="1">
        <f>TemplateCordeVibrante!D30</f>
        <v>0</v>
      </c>
      <c r="D11" s="1">
        <f>TemplateCordeVibrante!E30</f>
        <v>0</v>
      </c>
      <c r="E11" s="1">
        <f>TemplateCordeVibrante!F30</f>
        <v>0</v>
      </c>
      <c r="F11" s="1">
        <f t="shared" si="1"/>
        <v>0</v>
      </c>
      <c r="G11">
        <f t="shared" si="2"/>
        <v>0</v>
      </c>
      <c r="H11">
        <f t="shared" si="3"/>
        <v>0</v>
      </c>
      <c r="I11">
        <f t="shared" si="4"/>
        <v>0</v>
      </c>
      <c r="J11">
        <f t="shared" si="5"/>
        <v>0</v>
      </c>
      <c r="M11" s="1">
        <f>B11^2</f>
        <v>0</v>
      </c>
      <c r="N11">
        <f t="shared" si="7"/>
        <v>0</v>
      </c>
      <c r="O11">
        <f>IF(AND(B11=0,D11=0),0,D11-($B$2*B11+$N$1))^2</f>
        <v>0</v>
      </c>
    </row>
    <row r="12" spans="1:15">
      <c r="B12" s="1">
        <f>TemplateCordeVibrante!C31</f>
        <v>0</v>
      </c>
      <c r="C12" s="1">
        <f>TemplateCordeVibrante!D31</f>
        <v>0</v>
      </c>
      <c r="D12" s="1">
        <f>TemplateCordeVibrante!E31</f>
        <v>0</v>
      </c>
      <c r="E12" s="1">
        <f>TemplateCordeVibrante!F31</f>
        <v>0</v>
      </c>
      <c r="F12" s="1">
        <f t="shared" si="1"/>
        <v>0</v>
      </c>
      <c r="G12">
        <f t="shared" si="2"/>
        <v>0</v>
      </c>
      <c r="H12">
        <f t="shared" si="3"/>
        <v>0</v>
      </c>
      <c r="I12">
        <f t="shared" si="4"/>
        <v>0</v>
      </c>
      <c r="J12">
        <f t="shared" si="5"/>
        <v>0</v>
      </c>
      <c r="M12" s="1">
        <f>B12^2</f>
        <v>0</v>
      </c>
      <c r="N12">
        <f t="shared" ref="N12:N17" si="8">B12*D12</f>
        <v>0</v>
      </c>
      <c r="O12">
        <f>IF(AND(B12=0,D12=0),0,D12-($B$2*B12+$N$1))^2</f>
        <v>0</v>
      </c>
    </row>
    <row r="13" spans="1:15">
      <c r="B13" s="1">
        <f>TemplateCordeVibrante!C32</f>
        <v>0</v>
      </c>
      <c r="C13" s="1">
        <f>TemplateCordeVibrante!D32</f>
        <v>0</v>
      </c>
      <c r="D13" s="1">
        <f>TemplateCordeVibrante!E32</f>
        <v>0</v>
      </c>
      <c r="E13" s="1">
        <f>TemplateCordeVibrante!F32</f>
        <v>0</v>
      </c>
      <c r="F13" s="1">
        <f t="shared" si="1"/>
        <v>0</v>
      </c>
      <c r="G13">
        <f t="shared" si="2"/>
        <v>0</v>
      </c>
      <c r="H13">
        <f t="shared" si="3"/>
        <v>0</v>
      </c>
      <c r="I13">
        <f t="shared" si="4"/>
        <v>0</v>
      </c>
      <c r="J13">
        <f t="shared" si="5"/>
        <v>0</v>
      </c>
      <c r="M13" s="1">
        <f t="shared" ref="M13:M17" si="9">B13^2</f>
        <v>0</v>
      </c>
      <c r="N13">
        <f t="shared" si="8"/>
        <v>0</v>
      </c>
      <c r="O13">
        <f t="shared" ref="O13:O17" si="10">IF(AND(B13=0,D13=0),0,D13-($B$2*B13+$N$1))^2</f>
        <v>0</v>
      </c>
    </row>
    <row r="14" spans="1:15">
      <c r="B14" s="1">
        <f>TemplateCordeVibrante!C33</f>
        <v>0</v>
      </c>
      <c r="C14" s="1">
        <f>TemplateCordeVibrante!D33</f>
        <v>0</v>
      </c>
      <c r="D14" s="1">
        <f>TemplateCordeVibrante!E33</f>
        <v>0</v>
      </c>
      <c r="E14" s="1">
        <f>TemplateCordeVibrante!F33</f>
        <v>0</v>
      </c>
      <c r="F14" s="1">
        <f t="shared" si="1"/>
        <v>0</v>
      </c>
      <c r="G14">
        <f t="shared" si="2"/>
        <v>0</v>
      </c>
      <c r="H14">
        <f t="shared" si="3"/>
        <v>0</v>
      </c>
      <c r="I14">
        <f t="shared" si="4"/>
        <v>0</v>
      </c>
      <c r="J14">
        <f t="shared" si="5"/>
        <v>0</v>
      </c>
      <c r="M14" s="1">
        <f t="shared" si="9"/>
        <v>0</v>
      </c>
      <c r="N14">
        <f t="shared" si="8"/>
        <v>0</v>
      </c>
      <c r="O14">
        <f t="shared" si="10"/>
        <v>0</v>
      </c>
    </row>
    <row r="15" spans="1:15">
      <c r="B15" s="1">
        <f>TemplateCordeVibrante!C34</f>
        <v>0</v>
      </c>
      <c r="C15" s="1">
        <f>TemplateCordeVibrante!D34</f>
        <v>0</v>
      </c>
      <c r="D15" s="1">
        <f>TemplateCordeVibrante!E34</f>
        <v>0</v>
      </c>
      <c r="E15" s="1">
        <f>TemplateCordeVibrante!F34</f>
        <v>0</v>
      </c>
      <c r="F15" s="1">
        <f t="shared" si="1"/>
        <v>0</v>
      </c>
      <c r="G15">
        <f t="shared" si="2"/>
        <v>0</v>
      </c>
      <c r="H15">
        <f t="shared" si="3"/>
        <v>0</v>
      </c>
      <c r="I15">
        <f t="shared" si="4"/>
        <v>0</v>
      </c>
      <c r="J15">
        <f t="shared" si="5"/>
        <v>0</v>
      </c>
      <c r="M15" s="1">
        <f t="shared" si="9"/>
        <v>0</v>
      </c>
      <c r="N15">
        <f t="shared" si="8"/>
        <v>0</v>
      </c>
      <c r="O15">
        <f t="shared" si="10"/>
        <v>0</v>
      </c>
    </row>
    <row r="16" spans="1:15">
      <c r="B16" s="1">
        <f>TemplateCordeVibrante!C35</f>
        <v>0</v>
      </c>
      <c r="C16" s="1">
        <f>TemplateCordeVibrante!D35</f>
        <v>0</v>
      </c>
      <c r="D16" s="1">
        <f>TemplateCordeVibrante!E35</f>
        <v>0</v>
      </c>
      <c r="E16" s="1">
        <f>TemplateCordeVibrante!F35</f>
        <v>0</v>
      </c>
      <c r="F16" s="1">
        <f t="shared" si="1"/>
        <v>0</v>
      </c>
      <c r="G16">
        <f t="shared" si="2"/>
        <v>0</v>
      </c>
      <c r="H16">
        <f t="shared" si="3"/>
        <v>0</v>
      </c>
      <c r="I16">
        <f t="shared" si="4"/>
        <v>0</v>
      </c>
      <c r="J16">
        <f t="shared" si="5"/>
        <v>0</v>
      </c>
      <c r="M16" s="1">
        <f t="shared" si="9"/>
        <v>0</v>
      </c>
      <c r="N16">
        <f t="shared" si="8"/>
        <v>0</v>
      </c>
      <c r="O16">
        <f t="shared" si="10"/>
        <v>0</v>
      </c>
    </row>
    <row r="17" spans="2:15">
      <c r="B17" s="1">
        <f>TemplateCordeVibrante!C36</f>
        <v>0</v>
      </c>
      <c r="C17" s="1">
        <f>TemplateCordeVibrante!D36</f>
        <v>0</v>
      </c>
      <c r="D17" s="1">
        <f>TemplateCordeVibrante!E36</f>
        <v>0</v>
      </c>
      <c r="E17" s="1">
        <f>TemplateCordeVibrante!F36</f>
        <v>0</v>
      </c>
      <c r="F17" s="1">
        <f t="shared" si="1"/>
        <v>0</v>
      </c>
      <c r="G17">
        <f t="shared" si="2"/>
        <v>0</v>
      </c>
      <c r="H17">
        <f t="shared" si="3"/>
        <v>0</v>
      </c>
      <c r="I17">
        <f t="shared" si="4"/>
        <v>0</v>
      </c>
      <c r="J17">
        <f t="shared" si="5"/>
        <v>0</v>
      </c>
      <c r="M17" s="1">
        <f t="shared" si="9"/>
        <v>0</v>
      </c>
      <c r="N17">
        <f t="shared" si="8"/>
        <v>0</v>
      </c>
      <c r="O17">
        <f t="shared" si="10"/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92CD1450E7544D82896D53151A38FE" ma:contentTypeVersion="19" ma:contentTypeDescription="Crée un document." ma:contentTypeScope="" ma:versionID="729eb458d3b592f5389c3548c3ba46c7">
  <xsd:schema xmlns:xsd="http://www.w3.org/2001/XMLSchema" xmlns:xs="http://www.w3.org/2001/XMLSchema" xmlns:p="http://schemas.microsoft.com/office/2006/metadata/properties" xmlns:ns2="3bc32c22-84a0-4719-9b4a-3f3fe68e1bdc" xmlns:ns3="b28fb76b-31d5-4b34-a87f-7dea877d67ab" targetNamespace="http://schemas.microsoft.com/office/2006/metadata/properties" ma:root="true" ma:fieldsID="c2d3748d931dd5a956c5963e06565fe6" ns2:_="" ns3:_="">
    <xsd:import namespace="3bc32c22-84a0-4719-9b4a-3f3fe68e1bdc"/>
    <xsd:import namespace="b28fb76b-31d5-4b34-a87f-7dea877d67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32c22-84a0-4719-9b4a-3f3fe68e1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2b171d-f0bb-4c79-8ca6-fdd34839d6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fb76b-31d5-4b34-a87f-7dea877d67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4405e0-ad83-4fe6-9abd-b31ddcf69afb}" ma:internalName="TaxCatchAll" ma:showField="CatchAllData" ma:web="b28fb76b-31d5-4b34-a87f-7dea877d67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8fb76b-31d5-4b34-a87f-7dea877d67ab" xsi:nil="true"/>
    <lcf76f155ced4ddcb4097134ff3c332f xmlns="3bc32c22-84a0-4719-9b4a-3f3fe68e1b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41EBE8-30EA-4A3B-ACD6-FCD8D77D2C8D}"/>
</file>

<file path=customXml/itemProps2.xml><?xml version="1.0" encoding="utf-8"?>
<ds:datastoreItem xmlns:ds="http://schemas.openxmlformats.org/officeDocument/2006/customXml" ds:itemID="{C9937B0C-2AEA-4F54-88D8-A17B53F6C1E7}"/>
</file>

<file path=customXml/itemProps3.xml><?xml version="1.0" encoding="utf-8"?>
<ds:datastoreItem xmlns:ds="http://schemas.openxmlformats.org/officeDocument/2006/customXml" ds:itemID="{87541291-E72D-4D71-A77D-561F6A72ED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TemplateCordeVibrante</vt:lpstr>
      <vt:lpstr>PourLeProf</vt:lpstr>
      <vt:lpstr>CalculsIncertitudes</vt:lpstr>
    </vt:vector>
  </TitlesOfParts>
  <Manager>btardif@cmaisonneuve.qc.ca</Manager>
  <Company>Collège Maisonneuve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TemplateCordeVibrante</dc:title>
  <dc:subject/>
  <dc:creator>btardif@cmaisonneuve.qc.ca</dc:creator>
  <cp:keywords/>
  <dc:description/>
  <cp:lastModifiedBy>Tardif, Benjamin</cp:lastModifiedBy>
  <cp:revision/>
  <cp:lastPrinted>2026-02-23T09:20:56Z</cp:lastPrinted>
  <dcterms:created xsi:type="dcterms:W3CDTF">2018-10-24T17:32:09Z</dcterms:created>
  <dcterms:modified xsi:type="dcterms:W3CDTF">2026-02-23T09:46:03Z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0x010100A092CD1450E7544D82896D53151A38FE</vt:lpwstr>
  </property>
</Properties>
</file>